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firstSheet="1" activeTab="1"/>
  </bookViews>
  <sheets>
    <sheet name="І кв" sheetId="1" state="hidden" r:id="rId1"/>
    <sheet name="ІІ квар" sheetId="2" r:id="rId2"/>
  </sheets>
  <definedNames>
    <definedName name="_xlnm.Print_Area" localSheetId="1">'ІІ квар'!$A$1:$I$28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D13" i="2"/>
  <c r="B25" i="2"/>
  <c r="F25" i="2"/>
  <c r="E25" i="2"/>
  <c r="C25" i="2"/>
  <c r="F15" i="1"/>
  <c r="E15" i="1"/>
  <c r="C15" i="1"/>
  <c r="B15" i="1" l="1"/>
  <c r="C13" i="2"/>
  <c r="D5" i="1"/>
  <c r="C5" i="1"/>
  <c r="B5" i="1" s="1"/>
</calcChain>
</file>

<file path=xl/sharedStrings.xml><?xml version="1.0" encoding="utf-8"?>
<sst xmlns="http://schemas.openxmlformats.org/spreadsheetml/2006/main" count="68" uniqueCount="40">
  <si>
    <t>Всього</t>
  </si>
  <si>
    <t>НАЗВА УСТАНОВИ</t>
  </si>
  <si>
    <t>Сума надходжень, грн.</t>
  </si>
  <si>
    <t>Вид допомоги</t>
  </si>
  <si>
    <t>Найменування надходження</t>
  </si>
  <si>
    <t>Від кого отримано</t>
  </si>
  <si>
    <t>Безгрошова</t>
  </si>
  <si>
    <t>Грошова</t>
  </si>
  <si>
    <t>Інформація щодо надходження коштів від підприємств, організацій, фізичних осіб та від інших бюджетних установ для виконання цільових заходів за І КВАРТАЛ 2018 року 4.2</t>
  </si>
  <si>
    <t>Інформація щодо надходження коштів від підприємств, організацій, фізичних осіб та від інших бюджетних установ для виконання цільових заходів за ІІ КВАРТАЛ 2018 року 4.2</t>
  </si>
  <si>
    <t>Надійшло коштів усього, грн.</t>
  </si>
  <si>
    <t>За послуги, що надаються бюджетними установами згідно з їх основною діяльністю, грн.</t>
  </si>
  <si>
    <t>Від додаткової (господарської) діяльності, грн.</t>
  </si>
  <si>
    <t>Від оренди майна бюджетних установ, грн.</t>
  </si>
  <si>
    <t>Від реалізації в установленому порядку майна (крім нерухомого майна), грн.</t>
  </si>
  <si>
    <t xml:space="preserve">                Інформація про надходження і використання коштів, отриманих як плата за послуги 4.1</t>
  </si>
  <si>
    <t>Болград гімназія</t>
  </si>
  <si>
    <t>СПД Статкин Г.Г.</t>
  </si>
  <si>
    <t>СПД Женкова Л.С.</t>
  </si>
  <si>
    <t xml:space="preserve">от реалізаціі макулатури </t>
  </si>
  <si>
    <t xml:space="preserve">спільна обробка земли </t>
  </si>
  <si>
    <t xml:space="preserve">оренда буфета </t>
  </si>
  <si>
    <t xml:space="preserve">Батьки </t>
  </si>
  <si>
    <t>Світлодіодні лампи 600х600-2340грн.</t>
  </si>
  <si>
    <t>Освітлювальний прилад для сцени -1500грн.</t>
  </si>
  <si>
    <t xml:space="preserve">Камін електричний -650грн. </t>
  </si>
  <si>
    <t xml:space="preserve">Взяття на облік земельної ділянки -1237256грн.   </t>
  </si>
  <si>
    <t>Строй матеріали -5904,30</t>
  </si>
  <si>
    <t>Музикальне обладнання -5240</t>
  </si>
  <si>
    <t>Бібліотечний фонд 32401 грн.</t>
  </si>
  <si>
    <t>Дизельне паливо на суму 3842,94грн</t>
  </si>
  <si>
    <t>Напрями використання</t>
  </si>
  <si>
    <t>Директор __________________Скорич С.І.</t>
  </si>
  <si>
    <t xml:space="preserve">Головний бухгалтер __________________М.В.Банєва </t>
  </si>
  <si>
    <t xml:space="preserve">31268,45грн.Податок на землю </t>
  </si>
  <si>
    <t xml:space="preserve">Залишок на початок року </t>
  </si>
  <si>
    <t xml:space="preserve">Предбання запчастин для автотранспорту  3061,50грн </t>
  </si>
  <si>
    <t xml:space="preserve">1432,04 грн. Податок 30% в обл майно </t>
  </si>
  <si>
    <t>За обов'яз.особист.страх.вiд нещас.випад.на трансп-2156,70грн. Предбання запчастин для автотранспорту  5833,50грн та ножiвка лобзиковая хромована -1853,10грн.</t>
  </si>
  <si>
    <t>ОЗ "Болград гімназія ім Г.С.Раковського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</si>
</sst>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0" xfId="0" applyFill="1"/>
    <xf numFmtId="2" fontId="1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7" xfId="0" applyBorder="1"/>
    <xf numFmtId="0" fontId="3" fillId="2" borderId="5" xfId="0" applyFont="1" applyFill="1" applyBorder="1" applyAlignment="1">
      <alignment horizontal="left"/>
    </xf>
    <xf numFmtId="0" fontId="0" fillId="2" borderId="5" xfId="0" applyFill="1" applyBorder="1" applyAlignment="1"/>
    <xf numFmtId="0" fontId="3" fillId="2" borderId="5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/>
    <xf numFmtId="2" fontId="1" fillId="2" borderId="6" xfId="0" applyNumberFormat="1" applyFont="1" applyFill="1" applyBorder="1" applyAlignment="1">
      <alignment wrapText="1"/>
    </xf>
    <xf numFmtId="2" fontId="0" fillId="2" borderId="9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vertical="center" wrapText="1"/>
    </xf>
    <xf numFmtId="2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vertical="center" wrapText="1"/>
    </xf>
    <xf numFmtId="0" fontId="1" fillId="2" borderId="6" xfId="0" applyFont="1" applyFill="1" applyBorder="1"/>
    <xf numFmtId="2" fontId="1" fillId="2" borderId="6" xfId="0" applyNumberFormat="1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2" fontId="0" fillId="2" borderId="8" xfId="0" applyNumberForma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0" borderId="6" xfId="0" applyBorder="1"/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0" borderId="0" xfId="0" applyFont="1"/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0" fillId="2" borderId="16" xfId="0" applyFill="1" applyBorder="1"/>
    <xf numFmtId="0" fontId="7" fillId="0" borderId="0" xfId="0" applyFont="1"/>
    <xf numFmtId="0" fontId="0" fillId="2" borderId="6" xfId="0" applyFill="1" applyBorder="1" applyAlignment="1">
      <alignment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9" xfId="0" applyFill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/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5"/>
  <sheetViews>
    <sheetView workbookViewId="0">
      <selection activeCell="A15" sqref="A15"/>
    </sheetView>
  </sheetViews>
  <sheetFormatPr defaultRowHeight="15" x14ac:dyDescent="0.25"/>
  <cols>
    <col min="1" max="1" width="35.42578125" customWidth="1"/>
    <col min="2" max="2" width="22.28515625" customWidth="1"/>
    <col min="3" max="3" width="20.42578125" customWidth="1"/>
    <col min="4" max="4" width="17.5703125" customWidth="1"/>
    <col min="5" max="5" width="23.42578125" customWidth="1"/>
    <col min="6" max="6" width="21" customWidth="1"/>
    <col min="7" max="8" width="17.7109375" customWidth="1"/>
  </cols>
  <sheetData>
    <row r="1" spans="1:14" ht="48.75" customHeight="1" x14ac:dyDescent="0.25">
      <c r="A1" s="64" t="s">
        <v>8</v>
      </c>
      <c r="B1" s="64"/>
      <c r="C1" s="64"/>
      <c r="D1" s="64"/>
      <c r="E1" s="64"/>
      <c r="F1" s="64"/>
      <c r="G1" s="9"/>
      <c r="H1" s="9"/>
      <c r="I1" s="9"/>
      <c r="J1" s="9"/>
      <c r="K1" s="9"/>
      <c r="L1" s="9"/>
      <c r="M1" s="9"/>
      <c r="N1" s="9"/>
    </row>
    <row r="2" spans="1:14" x14ac:dyDescent="0.25">
      <c r="A2" s="65" t="s">
        <v>1</v>
      </c>
      <c r="B2" s="65" t="s">
        <v>2</v>
      </c>
      <c r="C2" s="67" t="s">
        <v>3</v>
      </c>
      <c r="D2" s="67"/>
      <c r="E2" s="68" t="s">
        <v>4</v>
      </c>
      <c r="F2" s="68" t="s">
        <v>5</v>
      </c>
    </row>
    <row r="3" spans="1:14" ht="15.75" thickBot="1" x14ac:dyDescent="0.3">
      <c r="A3" s="66"/>
      <c r="B3" s="66"/>
      <c r="C3" s="10" t="s">
        <v>6</v>
      </c>
      <c r="D3" s="10" t="s">
        <v>7</v>
      </c>
      <c r="E3" s="69"/>
      <c r="F3" s="69"/>
    </row>
    <row r="4" spans="1:14" s="4" customFormat="1" x14ac:dyDescent="0.25">
      <c r="A4" s="55" t="s">
        <v>16</v>
      </c>
      <c r="B4" s="1"/>
      <c r="C4" s="1"/>
      <c r="D4" s="1"/>
      <c r="E4" s="2"/>
      <c r="F4" s="3"/>
    </row>
    <row r="5" spans="1:14" s="4" customFormat="1" ht="15.75" thickBot="1" x14ac:dyDescent="0.3">
      <c r="A5" s="56"/>
      <c r="B5" s="5">
        <f>C5+D5</f>
        <v>0</v>
      </c>
      <c r="C5" s="6">
        <f>SUM(C4)</f>
        <v>0</v>
      </c>
      <c r="D5" s="6">
        <f>SUM(D4)</f>
        <v>0</v>
      </c>
      <c r="E5" s="7"/>
      <c r="F5" s="8"/>
    </row>
    <row r="6" spans="1:14" x14ac:dyDescent="0.25">
      <c r="A6" s="57"/>
    </row>
    <row r="8" spans="1:14" ht="21.75" customHeight="1" x14ac:dyDescent="0.25">
      <c r="A8" s="58" t="s">
        <v>15</v>
      </c>
      <c r="B8" s="58"/>
      <c r="C8" s="58"/>
      <c r="D8" s="58"/>
      <c r="E8" s="58"/>
      <c r="F8" s="58"/>
      <c r="G8" s="58"/>
      <c r="H8" s="58"/>
    </row>
    <row r="9" spans="1:14" s="4" customFormat="1" ht="18" x14ac:dyDescent="0.25">
      <c r="C9" s="11"/>
      <c r="D9" s="12"/>
      <c r="E9" s="12"/>
      <c r="F9" s="11"/>
      <c r="G9" s="13"/>
      <c r="H9" s="14"/>
    </row>
    <row r="10" spans="1:14" s="4" customFormat="1" x14ac:dyDescent="0.25">
      <c r="A10" s="59" t="s">
        <v>1</v>
      </c>
      <c r="B10" s="60" t="s">
        <v>10</v>
      </c>
      <c r="C10" s="59" t="s">
        <v>11</v>
      </c>
      <c r="D10" s="60" t="s">
        <v>12</v>
      </c>
      <c r="E10" s="60" t="s">
        <v>13</v>
      </c>
      <c r="F10" s="60" t="s">
        <v>14</v>
      </c>
      <c r="G10" s="62" t="s">
        <v>4</v>
      </c>
      <c r="H10" s="62" t="s">
        <v>5</v>
      </c>
    </row>
    <row r="11" spans="1:14" s="4" customFormat="1" ht="82.5" customHeight="1" thickBot="1" x14ac:dyDescent="0.3">
      <c r="A11" s="60"/>
      <c r="B11" s="61"/>
      <c r="C11" s="60"/>
      <c r="D11" s="61"/>
      <c r="E11" s="61"/>
      <c r="F11" s="61"/>
      <c r="G11" s="63"/>
      <c r="H11" s="63"/>
    </row>
    <row r="12" spans="1:14" s="17" customFormat="1" ht="13.5" customHeight="1" thickBot="1" x14ac:dyDescent="0.3">
      <c r="A12" s="55" t="s">
        <v>16</v>
      </c>
      <c r="B12" s="15"/>
      <c r="C12" s="15"/>
      <c r="D12" s="15"/>
      <c r="E12" s="15"/>
      <c r="F12" s="15"/>
      <c r="G12" s="16"/>
      <c r="H12" s="3"/>
    </row>
    <row r="13" spans="1:14" s="4" customFormat="1" ht="12.75" customHeight="1" thickBot="1" x14ac:dyDescent="0.3">
      <c r="A13" s="56"/>
      <c r="B13" s="18"/>
      <c r="C13" s="19"/>
      <c r="D13" s="19"/>
      <c r="E13" s="19"/>
      <c r="F13" s="19"/>
      <c r="G13" s="20"/>
      <c r="H13" s="3"/>
    </row>
    <row r="14" spans="1:14" s="4" customFormat="1" ht="12.75" customHeight="1" x14ac:dyDescent="0.25">
      <c r="A14" s="57"/>
      <c r="B14" s="18"/>
      <c r="C14" s="21"/>
      <c r="D14" s="21"/>
      <c r="E14" s="21"/>
      <c r="F14" s="21"/>
      <c r="G14" s="22"/>
      <c r="H14" s="3"/>
    </row>
    <row r="15" spans="1:14" s="4" customFormat="1" x14ac:dyDescent="0.25">
      <c r="A15" s="23" t="s">
        <v>0</v>
      </c>
      <c r="B15" s="24">
        <f>C15+D15+E15+F15</f>
        <v>0</v>
      </c>
      <c r="C15" s="25">
        <f>C13</f>
        <v>0</v>
      </c>
      <c r="D15" s="25">
        <v>0</v>
      </c>
      <c r="E15" s="25">
        <f>SUM(E12:E14)</f>
        <v>0</v>
      </c>
      <c r="F15" s="25">
        <f>SUM(F12:F14)</f>
        <v>0</v>
      </c>
      <c r="G15" s="26"/>
      <c r="H15" s="26"/>
    </row>
  </sheetData>
  <mergeCells count="17">
    <mergeCell ref="A1:F1"/>
    <mergeCell ref="A2:A3"/>
    <mergeCell ref="B2:B3"/>
    <mergeCell ref="C2:D2"/>
    <mergeCell ref="E2:E3"/>
    <mergeCell ref="F2:F3"/>
    <mergeCell ref="A4:A6"/>
    <mergeCell ref="A12:A14"/>
    <mergeCell ref="A8:H8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tabSelected="1" view="pageBreakPreview" zoomScaleNormal="100" zoomScaleSheetLayoutView="100" workbookViewId="0">
      <selection activeCell="G31" sqref="G31"/>
    </sheetView>
  </sheetViews>
  <sheetFormatPr defaultRowHeight="15" x14ac:dyDescent="0.25"/>
  <cols>
    <col min="1" max="1" width="26.85546875" customWidth="1"/>
    <col min="2" max="2" width="25" customWidth="1"/>
    <col min="3" max="3" width="16.5703125" customWidth="1"/>
    <col min="4" max="4" width="19.5703125" customWidth="1"/>
    <col min="5" max="5" width="26.7109375" customWidth="1"/>
    <col min="6" max="6" width="30.28515625" customWidth="1"/>
    <col min="7" max="7" width="15.7109375" customWidth="1"/>
    <col min="8" max="8" width="13.28515625" customWidth="1"/>
    <col min="9" max="9" width="19.140625" customWidth="1"/>
  </cols>
  <sheetData>
    <row r="1" spans="1:14" ht="48.75" customHeight="1" x14ac:dyDescent="0.25">
      <c r="A1" s="64" t="s">
        <v>9</v>
      </c>
      <c r="B1" s="64"/>
      <c r="C1" s="64"/>
      <c r="D1" s="64"/>
      <c r="E1" s="64"/>
      <c r="F1" s="64"/>
      <c r="G1" s="9"/>
      <c r="H1" s="9"/>
      <c r="I1" s="9"/>
      <c r="J1" s="9"/>
      <c r="K1" s="9"/>
      <c r="L1" s="9"/>
      <c r="M1" s="9"/>
      <c r="N1" s="9"/>
    </row>
    <row r="2" spans="1:14" x14ac:dyDescent="0.25">
      <c r="A2" s="65" t="s">
        <v>1</v>
      </c>
      <c r="B2" s="65" t="s">
        <v>2</v>
      </c>
      <c r="C2" s="67" t="s">
        <v>3</v>
      </c>
      <c r="D2" s="67"/>
      <c r="E2" s="68" t="s">
        <v>4</v>
      </c>
      <c r="F2" s="68" t="s">
        <v>5</v>
      </c>
    </row>
    <row r="3" spans="1:14" x14ac:dyDescent="0.25">
      <c r="A3" s="66"/>
      <c r="B3" s="66"/>
      <c r="C3" s="10" t="s">
        <v>6</v>
      </c>
      <c r="D3" s="10" t="s">
        <v>7</v>
      </c>
      <c r="E3" s="69"/>
      <c r="F3" s="69"/>
    </row>
    <row r="4" spans="1:14" ht="30" x14ac:dyDescent="0.25">
      <c r="A4" s="18" t="s">
        <v>35</v>
      </c>
      <c r="B4" s="39">
        <v>3230.62</v>
      </c>
      <c r="C4" s="33"/>
      <c r="D4" s="33">
        <v>3230.62</v>
      </c>
      <c r="E4" s="40"/>
      <c r="F4" s="40"/>
    </row>
    <row r="5" spans="1:14" ht="30.75" thickBot="1" x14ac:dyDescent="0.3">
      <c r="A5" s="53"/>
      <c r="B5" s="19">
        <v>1289134.24</v>
      </c>
      <c r="C5" s="54"/>
      <c r="D5" s="54"/>
      <c r="E5" s="34" t="s">
        <v>23</v>
      </c>
      <c r="F5" s="32" t="s">
        <v>22</v>
      </c>
      <c r="G5" s="29"/>
    </row>
    <row r="6" spans="1:14" ht="30.75" thickBot="1" x14ac:dyDescent="0.3">
      <c r="A6" s="28"/>
      <c r="B6" s="28"/>
      <c r="C6" s="33"/>
      <c r="D6" s="33"/>
      <c r="E6" s="34" t="s">
        <v>24</v>
      </c>
      <c r="F6" s="32" t="s">
        <v>22</v>
      </c>
      <c r="G6" s="29"/>
    </row>
    <row r="7" spans="1:14" ht="15.75" thickBot="1" x14ac:dyDescent="0.3">
      <c r="A7" s="28"/>
      <c r="B7" s="28"/>
      <c r="C7" s="33"/>
      <c r="D7" s="33"/>
      <c r="E7" s="34" t="s">
        <v>25</v>
      </c>
      <c r="F7" s="32" t="s">
        <v>22</v>
      </c>
    </row>
    <row r="8" spans="1:14" ht="30.75" thickBot="1" x14ac:dyDescent="0.3">
      <c r="A8" s="28"/>
      <c r="B8" s="28"/>
      <c r="C8" s="33"/>
      <c r="D8" s="33"/>
      <c r="E8" s="34" t="s">
        <v>30</v>
      </c>
      <c r="F8" s="32" t="s">
        <v>22</v>
      </c>
    </row>
    <row r="9" spans="1:14" s="4" customFormat="1" ht="15.75" thickBot="1" x14ac:dyDescent="0.3">
      <c r="A9" s="56" t="s">
        <v>39</v>
      </c>
      <c r="B9" s="19"/>
      <c r="C9" s="19"/>
      <c r="D9" s="19"/>
      <c r="E9" s="35" t="s">
        <v>29</v>
      </c>
      <c r="F9" s="32" t="s">
        <v>22</v>
      </c>
    </row>
    <row r="10" spans="1:14" s="4" customFormat="1" x14ac:dyDescent="0.25">
      <c r="A10" s="56"/>
      <c r="B10" s="30"/>
      <c r="C10" s="30"/>
      <c r="D10" s="30"/>
      <c r="E10" s="36" t="s">
        <v>27</v>
      </c>
      <c r="F10" s="32" t="s">
        <v>22</v>
      </c>
    </row>
    <row r="11" spans="1:14" s="4" customFormat="1" ht="15.75" thickBot="1" x14ac:dyDescent="0.3">
      <c r="A11" s="56"/>
      <c r="B11" s="30"/>
      <c r="C11" s="30"/>
      <c r="D11" s="30"/>
      <c r="E11" s="35" t="s">
        <v>28</v>
      </c>
      <c r="F11" s="31"/>
    </row>
    <row r="12" spans="1:14" s="4" customFormat="1" ht="30.6" customHeight="1" thickBot="1" x14ac:dyDescent="0.3">
      <c r="A12" s="56"/>
      <c r="B12" s="30"/>
      <c r="C12" s="30">
        <v>1237256</v>
      </c>
      <c r="D12" s="30"/>
      <c r="E12" s="34" t="s">
        <v>26</v>
      </c>
      <c r="F12" s="31"/>
    </row>
    <row r="13" spans="1:14" s="4" customFormat="1" ht="15.75" thickBot="1" x14ac:dyDescent="0.3">
      <c r="A13" s="56"/>
      <c r="B13" s="5">
        <f>SUM(B4:B12)</f>
        <v>1292364.8600000001</v>
      </c>
      <c r="C13" s="6">
        <f>SUM(C9)</f>
        <v>0</v>
      </c>
      <c r="D13" s="6">
        <f>SUM(D4:D12)</f>
        <v>3230.62</v>
      </c>
      <c r="E13" s="7"/>
      <c r="F13" s="8"/>
    </row>
    <row r="14" spans="1:14" x14ac:dyDescent="0.25">
      <c r="A14" s="57"/>
    </row>
    <row r="17" spans="1:10" ht="21.75" customHeight="1" x14ac:dyDescent="0.25">
      <c r="A17" s="58" t="s">
        <v>15</v>
      </c>
      <c r="B17" s="58"/>
      <c r="C17" s="58"/>
      <c r="D17" s="58"/>
      <c r="E17" s="58"/>
      <c r="F17" s="58"/>
      <c r="G17" s="58"/>
      <c r="H17" s="58"/>
    </row>
    <row r="18" spans="1:10" s="4" customFormat="1" ht="18.75" thickBot="1" x14ac:dyDescent="0.3">
      <c r="C18" s="11"/>
      <c r="D18" s="12"/>
      <c r="E18" s="12"/>
      <c r="F18" s="11"/>
      <c r="G18" s="13"/>
      <c r="H18" s="14"/>
    </row>
    <row r="19" spans="1:10" s="4" customFormat="1" x14ac:dyDescent="0.25">
      <c r="A19" s="59" t="s">
        <v>1</v>
      </c>
      <c r="B19" s="60" t="s">
        <v>10</v>
      </c>
      <c r="C19" s="59" t="s">
        <v>11</v>
      </c>
      <c r="D19" s="60" t="s">
        <v>12</v>
      </c>
      <c r="E19" s="60" t="s">
        <v>13</v>
      </c>
      <c r="F19" s="60" t="s">
        <v>14</v>
      </c>
      <c r="G19" s="62" t="s">
        <v>4</v>
      </c>
      <c r="H19" s="70" t="s">
        <v>5</v>
      </c>
      <c r="I19" s="72" t="s">
        <v>31</v>
      </c>
    </row>
    <row r="20" spans="1:10" s="4" customFormat="1" ht="89.45" customHeight="1" x14ac:dyDescent="0.25">
      <c r="A20" s="60"/>
      <c r="B20" s="61"/>
      <c r="C20" s="60"/>
      <c r="D20" s="61"/>
      <c r="E20" s="61"/>
      <c r="F20" s="61"/>
      <c r="G20" s="63"/>
      <c r="H20" s="71"/>
      <c r="I20" s="73"/>
    </row>
    <row r="21" spans="1:10" s="4" customFormat="1" ht="118.9" customHeight="1" x14ac:dyDescent="0.25">
      <c r="A21" s="18" t="s">
        <v>35</v>
      </c>
      <c r="B21" s="52">
        <v>22545.93</v>
      </c>
      <c r="C21" s="37"/>
      <c r="D21" s="37"/>
      <c r="E21" s="37"/>
      <c r="F21" s="37"/>
      <c r="G21" s="38"/>
      <c r="H21" s="38"/>
      <c r="I21" s="50" t="s">
        <v>38</v>
      </c>
    </row>
    <row r="22" spans="1:10" s="17" customFormat="1" ht="28.9" customHeight="1" thickBot="1" x14ac:dyDescent="0.3">
      <c r="A22" s="56" t="s">
        <v>39</v>
      </c>
      <c r="B22" s="46">
        <v>32088.75</v>
      </c>
      <c r="C22" s="46"/>
      <c r="D22" s="46">
        <v>25014.76</v>
      </c>
      <c r="E22" s="46"/>
      <c r="F22" s="46"/>
      <c r="G22" s="47" t="s">
        <v>20</v>
      </c>
      <c r="H22" s="48" t="s">
        <v>17</v>
      </c>
      <c r="I22" s="49" t="s">
        <v>34</v>
      </c>
      <c r="J22" s="43"/>
    </row>
    <row r="23" spans="1:10" s="4" customFormat="1" ht="34.15" customHeight="1" thickBot="1" x14ac:dyDescent="0.3">
      <c r="A23" s="56"/>
      <c r="C23" s="19"/>
      <c r="D23" s="19"/>
      <c r="E23" s="27">
        <v>4012.49</v>
      </c>
      <c r="F23" s="19"/>
      <c r="G23" s="20" t="s">
        <v>21</v>
      </c>
      <c r="H23" s="41" t="s">
        <v>18</v>
      </c>
      <c r="I23" s="45" t="s">
        <v>37</v>
      </c>
    </row>
    <row r="24" spans="1:10" s="4" customFormat="1" ht="58.9" customHeight="1" x14ac:dyDescent="0.25">
      <c r="A24" s="57"/>
      <c r="B24" s="18"/>
      <c r="C24" s="21"/>
      <c r="D24" s="21"/>
      <c r="E24" s="21"/>
      <c r="F24" s="27">
        <v>3061.5</v>
      </c>
      <c r="G24" s="22" t="s">
        <v>19</v>
      </c>
      <c r="H24" s="41"/>
      <c r="I24" s="45" t="s">
        <v>36</v>
      </c>
    </row>
    <row r="25" spans="1:10" s="4" customFormat="1" x14ac:dyDescent="0.25">
      <c r="A25" s="23" t="s">
        <v>0</v>
      </c>
      <c r="B25" s="51">
        <f>SUM(B21:B24)</f>
        <v>54634.68</v>
      </c>
      <c r="C25" s="25">
        <f>C23</f>
        <v>0</v>
      </c>
      <c r="D25" s="25">
        <v>0</v>
      </c>
      <c r="E25" s="25">
        <f>SUM(E22:E24)</f>
        <v>4012.49</v>
      </c>
      <c r="F25" s="25">
        <f>SUM(F22:F24)</f>
        <v>3061.5</v>
      </c>
      <c r="G25" s="26"/>
      <c r="H25" s="42"/>
      <c r="I25" s="45"/>
    </row>
    <row r="27" spans="1:10" x14ac:dyDescent="0.25">
      <c r="B27" t="s">
        <v>32</v>
      </c>
    </row>
    <row r="28" spans="1:10" x14ac:dyDescent="0.25">
      <c r="B28" t="s">
        <v>33</v>
      </c>
    </row>
    <row r="35" spans="10:10" x14ac:dyDescent="0.25">
      <c r="J35" s="44"/>
    </row>
  </sheetData>
  <mergeCells count="18">
    <mergeCell ref="I19:I20"/>
    <mergeCell ref="A9:A14"/>
    <mergeCell ref="A1:F1"/>
    <mergeCell ref="A2:A3"/>
    <mergeCell ref="B2:B3"/>
    <mergeCell ref="C2:D2"/>
    <mergeCell ref="E2:E3"/>
    <mergeCell ref="F2:F3"/>
    <mergeCell ref="A22:A24"/>
    <mergeCell ref="A17:H17"/>
    <mergeCell ref="A19:A20"/>
    <mergeCell ref="B19:B20"/>
    <mergeCell ref="C19:C20"/>
    <mergeCell ref="D19:D20"/>
    <mergeCell ref="E19:E20"/>
    <mergeCell ref="F19:F20"/>
    <mergeCell ref="G19:G20"/>
    <mergeCell ref="H19:H20"/>
  </mergeCells>
  <pageMargins left="0.7" right="0.7" top="0.75" bottom="0.75" header="0.3" footer="0.3"/>
  <pageSetup paperSize="9" scale="63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І кв</vt:lpstr>
      <vt:lpstr>ІІ квар</vt:lpstr>
      <vt:lpstr>'ІІ квар'!Область_печати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2018-08-01T20:44:04Z</dcterms:modified>
</cp:coreProperties>
</file>